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5_KLIMOD\1_AN\AN_KLIM_MZOZT_Zelena_javna_nabava\2_Dokumenti\"/>
    </mc:Choice>
  </mc:AlternateContent>
  <xr:revisionPtr revIDLastSave="0" documentId="13_ncr:1_{C0EEF87C-4A82-4373-82F3-A5B8C3BDC225}" xr6:coauthVersionLast="47" xr6:coauthVersionMax="47" xr10:uidLastSave="{00000000-0000-0000-0000-000000000000}"/>
  <bookViews>
    <workbookView xWindow="17200" yWindow="0" windowWidth="17200" windowHeight="13800" activeTab="3" xr2:uid="{00000000-000D-0000-FFFF-FFFF00000000}"/>
  </bookViews>
  <sheets>
    <sheet name="EL" sheetId="4" r:id="rId1"/>
    <sheet name="Odabir lista" sheetId="5" r:id="rId2"/>
    <sheet name="DP" sheetId="1" r:id="rId3"/>
    <sheet name="JP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E13" i="3"/>
  <c r="C12" i="3"/>
  <c r="C11" i="3"/>
  <c r="C11" i="1"/>
  <c r="C10" i="1"/>
  <c r="E12" i="3"/>
  <c r="E10" i="3"/>
  <c r="C22" i="3"/>
  <c r="C24" i="3"/>
  <c r="C25" i="3"/>
  <c r="B25" i="3"/>
  <c r="B24" i="3"/>
  <c r="E11" i="3"/>
  <c r="C21" i="1"/>
  <c r="C22" i="1"/>
  <c r="B22" i="1"/>
  <c r="B21" i="1"/>
  <c r="B28" i="5"/>
  <c r="E11" i="1"/>
  <c r="E13" i="1" s="1"/>
  <c r="E10" i="1"/>
  <c r="E12" i="1" s="1"/>
  <c r="E15" i="1" l="1"/>
  <c r="E16" i="1" l="1"/>
  <c r="E17" i="3" l="1"/>
  <c r="E18" i="3" s="1"/>
</calcChain>
</file>

<file path=xl/sharedStrings.xml><?xml version="1.0" encoding="utf-8"?>
<sst xmlns="http://schemas.openxmlformats.org/spreadsheetml/2006/main" count="78" uniqueCount="48">
  <si>
    <t>kWh</t>
  </si>
  <si>
    <t>%</t>
  </si>
  <si>
    <t xml:space="preserve">PRORAČUNSKI PODACI: </t>
  </si>
  <si>
    <t>godina</t>
  </si>
  <si>
    <t>IZLAZNI REZULTATI:</t>
  </si>
  <si>
    <t>MODEL ZA IZRAČUN POZITIVNOG UČINKA</t>
  </si>
  <si>
    <t>Jedinica</t>
  </si>
  <si>
    <t>Iznos</t>
  </si>
  <si>
    <t xml:space="preserve">PODACI KOJI SE UNOSE: </t>
  </si>
  <si>
    <t>NABAVA ELEKTRIČNE ENERGIJE</t>
  </si>
  <si>
    <t>Nabava / opskrba električnom energijom</t>
  </si>
  <si>
    <t>Trajanje ugovora</t>
  </si>
  <si>
    <t>NABAVE ELEKTRIČNE ENERGIJE UZ</t>
  </si>
  <si>
    <t>PRIMJENU MJERILA ZELENE JAVNE NABAVE</t>
  </si>
  <si>
    <t>Udio električne energije iz obnovljivih izvora</t>
  </si>
  <si>
    <t>Udio električne energije iz visokoučinkovite kogeneracije</t>
  </si>
  <si>
    <t>Prodajna cijena električne energije (bez PDV-a)</t>
  </si>
  <si>
    <t>Godišnja potrošnja električne energije iz ugovora</t>
  </si>
  <si>
    <t>DP</t>
  </si>
  <si>
    <t>JP</t>
  </si>
  <si>
    <t>List</t>
  </si>
  <si>
    <t>Upute za odabir lista</t>
  </si>
  <si>
    <t>Koristi se u javnim nabavama u kojima se primjenjuju mjerila zelene javne nabave.</t>
  </si>
  <si>
    <r>
      <t xml:space="preserve">Dostupni </t>
    </r>
    <r>
      <rPr>
        <b/>
        <sz val="11"/>
        <color theme="1"/>
        <rFont val="Calibri"/>
        <family val="2"/>
        <charset val="238"/>
        <scheme val="minor"/>
      </rPr>
      <t>ulazni podaci</t>
    </r>
    <r>
      <rPr>
        <sz val="11"/>
        <color theme="1"/>
        <rFont val="Calibri"/>
        <family val="2"/>
        <charset val="238"/>
        <scheme val="minor"/>
      </rPr>
      <t xml:space="preserve"> obuhvaćaju podatke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o </t>
    </r>
    <r>
      <rPr>
        <b/>
        <sz val="11"/>
        <color theme="1"/>
        <rFont val="Calibri"/>
        <family val="2"/>
        <charset val="238"/>
        <scheme val="minor"/>
      </rPr>
      <t>kWh električne energije</t>
    </r>
    <r>
      <rPr>
        <sz val="11"/>
        <color theme="1"/>
        <rFont val="Calibri"/>
        <family val="2"/>
        <charset val="238"/>
        <scheme val="minor"/>
      </rPr>
      <t xml:space="preserve"> koji se nabavljaju, </t>
    </r>
    <r>
      <rPr>
        <b/>
        <sz val="11"/>
        <color theme="1"/>
        <rFont val="Calibri"/>
        <family val="2"/>
        <charset val="238"/>
        <scheme val="minor"/>
      </rPr>
      <t>udjelu električne energije proizvedene iz obnovljivih izvora i/ili u visokoučinkovitim kogeneracijama</t>
    </r>
    <r>
      <rPr>
        <sz val="11"/>
        <color theme="1"/>
        <rFont val="Calibri"/>
        <family val="2"/>
        <charset val="238"/>
        <scheme val="minor"/>
      </rPr>
      <t xml:space="preserve"> te </t>
    </r>
    <r>
      <rPr>
        <b/>
        <sz val="11"/>
        <color theme="1"/>
        <rFont val="Calibri"/>
        <family val="2"/>
        <charset val="238"/>
        <scheme val="minor"/>
      </rPr>
      <t>trajanje ugovora</t>
    </r>
    <r>
      <rPr>
        <sz val="11"/>
        <color theme="1"/>
        <rFont val="Calibri"/>
        <family val="2"/>
        <charset val="238"/>
        <scheme val="minor"/>
      </rPr>
      <t>.</t>
    </r>
  </si>
  <si>
    <t>Ukupna vrijednost nabave / opskrbe električnom energijom (bez PDV-a):</t>
  </si>
  <si>
    <r>
      <t xml:space="preserve">Dostupni ulazni podaci obuhvaćaju </t>
    </r>
    <r>
      <rPr>
        <b/>
        <sz val="11"/>
        <color theme="1"/>
        <rFont val="Calibri"/>
        <family val="2"/>
        <charset val="238"/>
        <scheme val="minor"/>
      </rPr>
      <t>vrijednost zelene javne nabave</t>
    </r>
    <r>
      <rPr>
        <sz val="11"/>
        <color theme="1"/>
        <rFont val="Calibri"/>
        <family val="2"/>
        <charset val="238"/>
        <scheme val="minor"/>
      </rPr>
      <t>.</t>
    </r>
  </si>
  <si>
    <r>
      <t>CO</t>
    </r>
    <r>
      <rPr>
        <sz val="11"/>
        <color theme="1"/>
        <rFont val="Calibri"/>
        <family val="2"/>
        <charset val="238"/>
        <scheme val="minor"/>
      </rPr>
      <t>₂eq - ugljikov dioksid</t>
    </r>
  </si>
  <si>
    <t>Izvor:</t>
  </si>
  <si>
    <t>https://eihp.hr/en/energija-u-hrvatskoj-godisnji-pregled-za-2023/</t>
  </si>
  <si>
    <t>Emisijski faktori za električnu energiju preuzimaju se iz zadnjeg dostupnog godišnjeg statističkog izvješća: ENERGIJA U HRVATSKOJ</t>
  </si>
  <si>
    <r>
      <t>EF - CO</t>
    </r>
    <r>
      <rPr>
        <sz val="11"/>
        <color theme="1"/>
        <rFont val="Calibri"/>
        <family val="2"/>
        <charset val="238"/>
      </rPr>
      <t>₂eq</t>
    </r>
    <r>
      <rPr>
        <sz val="11"/>
        <color theme="1"/>
        <rFont val="Calibri"/>
        <family val="2"/>
        <charset val="238"/>
        <scheme val="minor"/>
      </rPr>
      <t xml:space="preserve"> (1)</t>
    </r>
  </si>
  <si>
    <r>
      <t>EF - CO</t>
    </r>
    <r>
      <rPr>
        <sz val="11"/>
        <color theme="1"/>
        <rFont val="Calibri"/>
        <family val="2"/>
        <charset val="238"/>
      </rPr>
      <t>₂eq</t>
    </r>
    <r>
      <rPr>
        <sz val="11"/>
        <color theme="1"/>
        <rFont val="Calibri"/>
        <family val="2"/>
        <charset val="238"/>
        <scheme val="minor"/>
      </rPr>
      <t xml:space="preserve"> (2)</t>
    </r>
  </si>
  <si>
    <r>
      <t>kg CO</t>
    </r>
    <r>
      <rPr>
        <sz val="11"/>
        <color theme="1"/>
        <rFont val="Calibri"/>
        <family val="2"/>
        <charset val="238"/>
        <scheme val="minor"/>
      </rPr>
      <t>₂eq / kWh</t>
    </r>
  </si>
  <si>
    <r>
      <t>t CO</t>
    </r>
    <r>
      <rPr>
        <sz val="11"/>
        <color theme="1"/>
        <rFont val="Calibri"/>
        <family val="2"/>
        <charset val="238"/>
        <scheme val="minor"/>
      </rPr>
      <t>₂eq / god</t>
    </r>
  </si>
  <si>
    <t>t CO₂eq / god</t>
  </si>
  <si>
    <t>EF (kgCO₂eq/kWh)</t>
  </si>
  <si>
    <t>EUR</t>
  </si>
  <si>
    <t>EUR / kWh</t>
  </si>
  <si>
    <t>Energija u Hrvatskoj 2023 (Ministarstvo gospodarstva, Zagreb, prosinac 2024)</t>
  </si>
  <si>
    <r>
      <t xml:space="preserve">Specifični faktor emisije CO₂eq za ukupno potrošenu električnu energiju u Republici Hrvatskoj </t>
    </r>
    <r>
      <rPr>
        <sz val="11"/>
        <color theme="1"/>
        <rFont val="Calibri"/>
        <family val="2"/>
        <charset val="238"/>
      </rPr>
      <t>⁽¹⁾</t>
    </r>
  </si>
  <si>
    <t>⁽¹⁾</t>
  </si>
  <si>
    <r>
      <t>⁽</t>
    </r>
    <r>
      <rPr>
        <sz val="11"/>
        <color theme="1"/>
        <rFont val="Calibri"/>
        <family val="2"/>
        <charset val="238"/>
      </rPr>
      <t>²</t>
    </r>
    <r>
      <rPr>
        <sz val="11"/>
        <color theme="1"/>
        <rFont val="Calibri"/>
        <family val="2"/>
        <charset val="238"/>
        <scheme val="minor"/>
      </rPr>
      <t>⁾</t>
    </r>
  </si>
  <si>
    <r>
      <t>Specifični faktor emisije CO₂eq za proizvedenu električnu energiju iz OIE u Republici Hrvatskoj ⁽</t>
    </r>
    <r>
      <rPr>
        <sz val="11"/>
        <color theme="1"/>
        <rFont val="Calibri"/>
        <family val="2"/>
        <charset val="238"/>
      </rPr>
      <t>²</t>
    </r>
    <r>
      <rPr>
        <sz val="11"/>
        <color theme="1"/>
        <rFont val="Calibri"/>
        <family val="2"/>
        <charset val="238"/>
        <scheme val="minor"/>
      </rPr>
      <t>⁾</t>
    </r>
  </si>
  <si>
    <t>Ušteda emisije CO₂eq</t>
  </si>
  <si>
    <t>Ušteda emisije CO₂eq tijekom cjelokupnog trajanja ugovora</t>
  </si>
  <si>
    <t>Emisija CO₂eq bez primjene ZeJN</t>
  </si>
  <si>
    <t>Emisija CO₂eq  s primjenom mjerila ZeJN</t>
  </si>
  <si>
    <t>t CO₂eq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</si>
</sst>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36"/>
      <color rgb="FF0070C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E69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3" borderId="0" xfId="0" applyFont="1" applyFill="1"/>
    <xf numFmtId="0" fontId="0" fillId="3" borderId="0" xfId="0" applyFill="1"/>
    <xf numFmtId="0" fontId="2" fillId="0" borderId="0" xfId="0" applyFont="1"/>
    <xf numFmtId="0" fontId="0" fillId="4" borderId="2" xfId="0" applyFill="1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4" borderId="3" xfId="0" applyNumberFormat="1" applyFill="1" applyBorder="1"/>
    <xf numFmtId="0" fontId="0" fillId="0" borderId="1" xfId="0" applyBorder="1"/>
    <xf numFmtId="0" fontId="0" fillId="0" borderId="3" xfId="0" applyBorder="1"/>
    <xf numFmtId="0" fontId="0" fillId="4" borderId="11" xfId="0" applyFill="1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horizontal="center"/>
    </xf>
    <xf numFmtId="0" fontId="0" fillId="5" borderId="11" xfId="0" applyFill="1" applyBorder="1"/>
    <xf numFmtId="0" fontId="0" fillId="5" borderId="16" xfId="0" applyFill="1" applyBorder="1"/>
    <xf numFmtId="0" fontId="3" fillId="0" borderId="11" xfId="0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10" xfId="0" applyFont="1" applyBorder="1"/>
    <xf numFmtId="4" fontId="3" fillId="0" borderId="15" xfId="0" applyNumberFormat="1" applyFont="1" applyBorder="1"/>
    <xf numFmtId="4" fontId="3" fillId="0" borderId="3" xfId="0" applyNumberFormat="1" applyFont="1" applyBorder="1"/>
    <xf numFmtId="4" fontId="0" fillId="5" borderId="17" xfId="0" applyNumberFormat="1" applyFill="1" applyBorder="1"/>
    <xf numFmtId="3" fontId="3" fillId="0" borderId="3" xfId="0" applyNumberFormat="1" applyFont="1" applyBorder="1"/>
    <xf numFmtId="4" fontId="0" fillId="5" borderId="15" xfId="0" applyNumberFormat="1" applyFill="1" applyBorder="1"/>
    <xf numFmtId="0" fontId="4" fillId="4" borderId="8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justify" vertical="center" wrapText="1"/>
    </xf>
    <xf numFmtId="0" fontId="0" fillId="0" borderId="27" xfId="0" applyBorder="1"/>
    <xf numFmtId="0" fontId="0" fillId="0" borderId="26" xfId="0" applyBorder="1" applyAlignment="1">
      <alignment horizontal="left" vertical="center" wrapText="1"/>
    </xf>
    <xf numFmtId="0" fontId="0" fillId="0" borderId="12" xfId="0" applyBorder="1"/>
    <xf numFmtId="0" fontId="0" fillId="0" borderId="13" xfId="0" applyBorder="1"/>
    <xf numFmtId="3" fontId="0" fillId="4" borderId="15" xfId="0" applyNumberFormat="1" applyFill="1" applyBorder="1"/>
    <xf numFmtId="0" fontId="0" fillId="4" borderId="15" xfId="0" applyFill="1" applyBorder="1"/>
    <xf numFmtId="0" fontId="0" fillId="6" borderId="28" xfId="0" applyFill="1" applyBorder="1" applyAlignment="1">
      <alignment horizontal="left" vertical="center" wrapText="1"/>
    </xf>
    <xf numFmtId="0" fontId="0" fillId="6" borderId="30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0" fillId="5" borderId="19" xfId="0" applyFill="1" applyBorder="1" applyAlignment="1">
      <alignment horizontal="left" vertical="top"/>
    </xf>
    <xf numFmtId="0" fontId="0" fillId="5" borderId="25" xfId="0" applyFill="1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Font="1"/>
    <xf numFmtId="0" fontId="0" fillId="0" borderId="0" xfId="0" applyAlignment="1">
      <alignment horizontal="right"/>
    </xf>
    <xf numFmtId="0" fontId="7" fillId="0" borderId="0" xfId="2"/>
    <xf numFmtId="0" fontId="0" fillId="0" borderId="11" xfId="0" applyFont="1" applyBorder="1"/>
    <xf numFmtId="4" fontId="0" fillId="0" borderId="15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 vertical="top"/>
    </xf>
    <xf numFmtId="0" fontId="4" fillId="0" borderId="0" xfId="0" applyFont="1"/>
    <xf numFmtId="9" fontId="0" fillId="4" borderId="15" xfId="1" applyFont="1" applyFill="1" applyBorder="1"/>
    <xf numFmtId="0" fontId="0" fillId="0" borderId="11" xfId="0" applyBorder="1" applyAlignment="1">
      <alignment wrapText="1"/>
    </xf>
    <xf numFmtId="0" fontId="0" fillId="0" borderId="11" xfId="0" applyFont="1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7" borderId="11" xfId="0" applyFill="1" applyBorder="1"/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eihp.hr/en/energija-u-hrvatskoj-godisnji-pregled-za-2023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N12"/>
  <sheetViews>
    <sheetView workbookViewId="0">
      <selection activeCell="E23" sqref="E23"/>
    </sheetView>
  </sheetViews>
  <sheetFormatPr defaultColWidth="9.140625" defaultRowHeight="15" x14ac:dyDescent="0.25"/>
  <cols>
    <col min="1" max="2" width="1.5703125" style="2" customWidth="1"/>
    <col min="3" max="16384" width="9.140625" style="2"/>
  </cols>
  <sheetData>
    <row r="6" spans="3:14" ht="46.5" x14ac:dyDescent="0.7">
      <c r="C6" s="3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3:14" x14ac:dyDescent="0.25">
      <c r="C7" s="4"/>
    </row>
    <row r="8" spans="3:14" ht="46.5" x14ac:dyDescent="0.7">
      <c r="C8" s="3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3:14" x14ac:dyDescent="0.25">
      <c r="C9" s="4"/>
    </row>
    <row r="10" spans="3:14" ht="46.5" x14ac:dyDescent="0.7">
      <c r="C10" s="3" t="s">
        <v>13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2" spans="3:14" ht="46.5" x14ac:dyDescent="0.7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9"/>
  <sheetViews>
    <sheetView topLeftCell="A11" workbookViewId="0">
      <selection activeCell="C31" sqref="C31"/>
    </sheetView>
  </sheetViews>
  <sheetFormatPr defaultRowHeight="15" x14ac:dyDescent="0.25"/>
  <cols>
    <col min="2" max="2" width="13.85546875" customWidth="1"/>
    <col min="3" max="3" width="98.7109375" customWidth="1"/>
  </cols>
  <sheetData>
    <row r="1" spans="2:3" ht="15.75" thickBot="1" x14ac:dyDescent="0.3"/>
    <row r="2" spans="2:3" ht="15.75" thickBot="1" x14ac:dyDescent="0.3">
      <c r="B2" s="33" t="s">
        <v>20</v>
      </c>
      <c r="C2" s="34" t="s">
        <v>21</v>
      </c>
    </row>
    <row r="3" spans="2:3" ht="15" customHeight="1" x14ac:dyDescent="0.25">
      <c r="B3" s="43" t="s">
        <v>18</v>
      </c>
      <c r="C3" s="35" t="s">
        <v>22</v>
      </c>
    </row>
    <row r="4" spans="2:3" ht="30" customHeight="1" thickBot="1" x14ac:dyDescent="0.3">
      <c r="B4" s="44"/>
      <c r="C4" s="38" t="s">
        <v>23</v>
      </c>
    </row>
    <row r="5" spans="2:3" ht="15" customHeight="1" x14ac:dyDescent="0.25">
      <c r="B5" s="45" t="s">
        <v>19</v>
      </c>
      <c r="C5" s="37" t="s">
        <v>22</v>
      </c>
    </row>
    <row r="6" spans="2:3" ht="15" customHeight="1" thickBot="1" x14ac:dyDescent="0.3">
      <c r="B6" s="46"/>
      <c r="C6" s="36" t="s">
        <v>25</v>
      </c>
    </row>
    <row r="13" spans="2:3" x14ac:dyDescent="0.25">
      <c r="C13" t="s">
        <v>29</v>
      </c>
    </row>
    <row r="16" spans="2:3" x14ac:dyDescent="0.25">
      <c r="B16" s="58" t="s">
        <v>27</v>
      </c>
      <c r="C16" t="s">
        <v>38</v>
      </c>
    </row>
    <row r="17" spans="2:3" x14ac:dyDescent="0.25">
      <c r="C17" s="59" t="s">
        <v>28</v>
      </c>
    </row>
    <row r="20" spans="2:3" x14ac:dyDescent="0.25">
      <c r="B20" t="s">
        <v>30</v>
      </c>
      <c r="C20">
        <v>0.125</v>
      </c>
    </row>
    <row r="21" spans="2:3" x14ac:dyDescent="0.25">
      <c r="B21" t="s">
        <v>31</v>
      </c>
      <c r="C21">
        <v>1.4E-2</v>
      </c>
    </row>
    <row r="24" spans="2:3" x14ac:dyDescent="0.25">
      <c r="B24" s="63" t="s">
        <v>40</v>
      </c>
      <c r="C24" t="s">
        <v>39</v>
      </c>
    </row>
    <row r="25" spans="2:3" ht="17.25" customHeight="1" x14ac:dyDescent="0.25">
      <c r="B25" s="63" t="s">
        <v>41</v>
      </c>
      <c r="C25" s="62" t="s">
        <v>42</v>
      </c>
    </row>
    <row r="27" spans="2:3" x14ac:dyDescent="0.25">
      <c r="C27" s="64" t="s">
        <v>35</v>
      </c>
    </row>
    <row r="28" spans="2:3" x14ac:dyDescent="0.25">
      <c r="B28">
        <f>0.125</f>
        <v>0.125</v>
      </c>
      <c r="C28" t="s">
        <v>30</v>
      </c>
    </row>
    <row r="29" spans="2:3" x14ac:dyDescent="0.25">
      <c r="B29">
        <v>1.4E-2</v>
      </c>
      <c r="C29" t="s">
        <v>31</v>
      </c>
    </row>
  </sheetData>
  <mergeCells count="2">
    <mergeCell ref="B3:B4"/>
    <mergeCell ref="B5:B6"/>
  </mergeCells>
  <hyperlinks>
    <hyperlink ref="C17" r:id="rId1" xr:uid="{D0AE5695-2D63-493F-B09E-6E125E705B7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2:E22"/>
  <sheetViews>
    <sheetView zoomScale="85" zoomScaleNormal="85" workbookViewId="0">
      <selection activeCell="D10" sqref="D10"/>
    </sheetView>
  </sheetViews>
  <sheetFormatPr defaultRowHeight="15" x14ac:dyDescent="0.25"/>
  <cols>
    <col min="1" max="1" width="3.28515625" customWidth="1"/>
    <col min="2" max="2" width="23.7109375" customWidth="1"/>
    <col min="3" max="3" width="67.7109375" customWidth="1"/>
    <col min="4" max="4" width="14.7109375" customWidth="1"/>
    <col min="5" max="5" width="15.7109375" customWidth="1"/>
  </cols>
  <sheetData>
    <row r="2" spans="2:5" ht="32.25" customHeight="1" x14ac:dyDescent="0.45">
      <c r="B2" s="5" t="s">
        <v>9</v>
      </c>
      <c r="C2" s="6"/>
      <c r="D2" s="6"/>
      <c r="E2" s="6"/>
    </row>
    <row r="3" spans="2:5" ht="6" customHeight="1" thickBot="1" x14ac:dyDescent="0.5">
      <c r="B3" s="7"/>
    </row>
    <row r="4" spans="2:5" ht="15" customHeight="1" x14ac:dyDescent="0.25">
      <c r="B4" s="39"/>
      <c r="C4" s="40"/>
      <c r="D4" s="17" t="s">
        <v>6</v>
      </c>
      <c r="E4" s="20" t="s">
        <v>7</v>
      </c>
    </row>
    <row r="5" spans="2:5" ht="15" customHeight="1" x14ac:dyDescent="0.25">
      <c r="B5" s="47" t="s">
        <v>8</v>
      </c>
      <c r="C5" s="15" t="s">
        <v>10</v>
      </c>
      <c r="D5" s="15" t="s">
        <v>0</v>
      </c>
      <c r="E5" s="41"/>
    </row>
    <row r="6" spans="2:5" ht="15" customHeight="1" x14ac:dyDescent="0.25">
      <c r="B6" s="48"/>
      <c r="C6" s="15" t="s">
        <v>14</v>
      </c>
      <c r="D6" s="15" t="s">
        <v>1</v>
      </c>
      <c r="E6" s="65">
        <v>1</v>
      </c>
    </row>
    <row r="7" spans="2:5" ht="15" customHeight="1" x14ac:dyDescent="0.25">
      <c r="B7" s="48"/>
      <c r="C7" s="70" t="s">
        <v>15</v>
      </c>
      <c r="D7" s="15" t="s">
        <v>1</v>
      </c>
      <c r="E7" s="65">
        <v>0</v>
      </c>
    </row>
    <row r="8" spans="2:5" ht="15" customHeight="1" x14ac:dyDescent="0.25">
      <c r="B8" s="49"/>
      <c r="C8" s="15" t="s">
        <v>11</v>
      </c>
      <c r="D8" s="15" t="s">
        <v>3</v>
      </c>
      <c r="E8" s="42">
        <v>2</v>
      </c>
    </row>
    <row r="9" spans="2:5" ht="15" customHeight="1" x14ac:dyDescent="0.25">
      <c r="B9" s="18"/>
      <c r="C9" s="16"/>
      <c r="D9" s="16"/>
      <c r="E9" s="19"/>
    </row>
    <row r="10" spans="2:5" ht="30" x14ac:dyDescent="0.25">
      <c r="B10" s="71" t="s">
        <v>2</v>
      </c>
      <c r="C10" s="66" t="str">
        <f>'Odabir lista'!C24</f>
        <v>Specifični faktor emisije CO₂eq za ukupno potrošenu električnu energiju u Republici Hrvatskoj ⁽¹⁾</v>
      </c>
      <c r="D10" s="67" t="s">
        <v>32</v>
      </c>
      <c r="E10" s="68">
        <f>'Odabir lista'!C20</f>
        <v>0.125</v>
      </c>
    </row>
    <row r="11" spans="2:5" ht="30" x14ac:dyDescent="0.25">
      <c r="B11" s="72"/>
      <c r="C11" s="66" t="str">
        <f>'Odabir lista'!C25</f>
        <v>Specifični faktor emisije CO₂eq za proizvedenu električnu energiju iz OIE u Republici Hrvatskoj ⁽²⁾</v>
      </c>
      <c r="D11" s="67" t="s">
        <v>32</v>
      </c>
      <c r="E11" s="68">
        <f>'Odabir lista'!C21</f>
        <v>1.4E-2</v>
      </c>
    </row>
    <row r="12" spans="2:5" x14ac:dyDescent="0.25">
      <c r="B12" s="18"/>
      <c r="C12" s="23" t="s">
        <v>45</v>
      </c>
      <c r="D12" s="60" t="s">
        <v>33</v>
      </c>
      <c r="E12" s="61">
        <f>E5*E10/1000</f>
        <v>0</v>
      </c>
    </row>
    <row r="13" spans="2:5" x14ac:dyDescent="0.25">
      <c r="B13" s="18"/>
      <c r="C13" s="23" t="s">
        <v>46</v>
      </c>
      <c r="D13" s="60" t="s">
        <v>33</v>
      </c>
      <c r="E13" s="61">
        <f>E5*E11</f>
        <v>0</v>
      </c>
    </row>
    <row r="14" spans="2:5" x14ac:dyDescent="0.25">
      <c r="B14" s="18"/>
      <c r="C14" s="16"/>
      <c r="D14" s="16"/>
      <c r="E14" s="19"/>
    </row>
    <row r="15" spans="2:5" ht="15" customHeight="1" x14ac:dyDescent="0.25">
      <c r="B15" s="73" t="s">
        <v>4</v>
      </c>
      <c r="C15" s="21" t="s">
        <v>43</v>
      </c>
      <c r="D15" s="21" t="s">
        <v>34</v>
      </c>
      <c r="E15" s="31">
        <f>E12-E13</f>
        <v>0</v>
      </c>
    </row>
    <row r="16" spans="2:5" ht="15" customHeight="1" thickBot="1" x14ac:dyDescent="0.3">
      <c r="B16" s="74"/>
      <c r="C16" s="22" t="s">
        <v>44</v>
      </c>
      <c r="D16" s="22" t="s">
        <v>47</v>
      </c>
      <c r="E16" s="29">
        <f>E15*E8</f>
        <v>0</v>
      </c>
    </row>
    <row r="18" spans="2:5" x14ac:dyDescent="0.25">
      <c r="C18" s="57" t="s">
        <v>26</v>
      </c>
      <c r="D18" s="57"/>
      <c r="E18" s="57"/>
    </row>
    <row r="19" spans="2:5" x14ac:dyDescent="0.25">
      <c r="C19" s="57"/>
      <c r="D19" s="57"/>
      <c r="E19" s="57"/>
    </row>
    <row r="21" spans="2:5" x14ac:dyDescent="0.25">
      <c r="B21" s="58" t="str">
        <f>'Odabir lista'!B24</f>
        <v>⁽¹⁾</v>
      </c>
      <c r="C21" t="str">
        <f>'Odabir lista'!C24</f>
        <v>Specifični faktor emisije CO₂eq za ukupno potrošenu električnu energiju u Republici Hrvatskoj ⁽¹⁾</v>
      </c>
    </row>
    <row r="22" spans="2:5" x14ac:dyDescent="0.25">
      <c r="B22" s="58" t="str">
        <f>'Odabir lista'!B25</f>
        <v>⁽²⁾</v>
      </c>
      <c r="C22" t="str">
        <f>'Odabir lista'!C25</f>
        <v>Specifični faktor emisije CO₂eq za proizvedenu električnu energiju iz OIE u Republici Hrvatskoj ⁽²⁾</v>
      </c>
    </row>
  </sheetData>
  <mergeCells count="3">
    <mergeCell ref="B5:B8"/>
    <mergeCell ref="B15:B16"/>
    <mergeCell ref="B10:B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2:E25"/>
  <sheetViews>
    <sheetView tabSelected="1" zoomScaleNormal="100" workbookViewId="0">
      <selection activeCell="D19" sqref="D19"/>
    </sheetView>
  </sheetViews>
  <sheetFormatPr defaultRowHeight="15" x14ac:dyDescent="0.25"/>
  <cols>
    <col min="1" max="1" width="3.42578125" customWidth="1"/>
    <col min="2" max="2" width="23.7109375" customWidth="1"/>
    <col min="3" max="3" width="67.7109375" customWidth="1"/>
    <col min="4" max="4" width="14.7109375" customWidth="1"/>
    <col min="5" max="5" width="15.7109375" customWidth="1"/>
  </cols>
  <sheetData>
    <row r="2" spans="2:5" ht="32.25" customHeight="1" x14ac:dyDescent="0.45">
      <c r="B2" s="5" t="s">
        <v>9</v>
      </c>
      <c r="C2" s="6"/>
      <c r="D2" s="6"/>
      <c r="E2" s="6"/>
    </row>
    <row r="3" spans="2:5" ht="6" customHeight="1" thickBot="1" x14ac:dyDescent="0.5">
      <c r="B3" s="7"/>
    </row>
    <row r="4" spans="2:5" ht="15" customHeight="1" x14ac:dyDescent="0.25">
      <c r="B4" s="52"/>
      <c r="C4" s="53"/>
      <c r="D4" s="10" t="s">
        <v>6</v>
      </c>
      <c r="E4" s="11" t="s">
        <v>7</v>
      </c>
    </row>
    <row r="5" spans="2:5" ht="15" customHeight="1" x14ac:dyDescent="0.25">
      <c r="B5" s="32" t="s">
        <v>8</v>
      </c>
      <c r="C5" s="8" t="s">
        <v>24</v>
      </c>
      <c r="D5" s="8" t="s">
        <v>36</v>
      </c>
      <c r="E5" s="12">
        <v>137136806.41999999</v>
      </c>
    </row>
    <row r="6" spans="2:5" ht="15" customHeight="1" x14ac:dyDescent="0.25">
      <c r="B6" s="13"/>
      <c r="C6" s="9"/>
      <c r="D6" s="9"/>
      <c r="E6" s="14"/>
    </row>
    <row r="7" spans="2:5" ht="15" customHeight="1" x14ac:dyDescent="0.25">
      <c r="B7" s="54" t="s">
        <v>2</v>
      </c>
      <c r="C7" s="9" t="s">
        <v>14</v>
      </c>
      <c r="D7" s="9" t="s">
        <v>1</v>
      </c>
      <c r="E7" s="14">
        <v>100</v>
      </c>
    </row>
    <row r="8" spans="2:5" ht="15" customHeight="1" x14ac:dyDescent="0.25">
      <c r="B8" s="55"/>
      <c r="C8" s="9" t="s">
        <v>15</v>
      </c>
      <c r="D8" s="9" t="s">
        <v>1</v>
      </c>
      <c r="E8" s="14">
        <v>0</v>
      </c>
    </row>
    <row r="9" spans="2:5" ht="15" customHeight="1" x14ac:dyDescent="0.25">
      <c r="B9" s="55"/>
      <c r="C9" s="9" t="s">
        <v>16</v>
      </c>
      <c r="D9" s="9" t="s">
        <v>37</v>
      </c>
      <c r="E9" s="14">
        <v>7.1639999999999995E-2</v>
      </c>
    </row>
    <row r="10" spans="2:5" ht="15" customHeight="1" x14ac:dyDescent="0.25">
      <c r="B10" s="55"/>
      <c r="C10" s="24" t="s">
        <v>17</v>
      </c>
      <c r="D10" s="24" t="s">
        <v>0</v>
      </c>
      <c r="E10" s="30">
        <f>E5/E9</f>
        <v>1914249112.5069792</v>
      </c>
    </row>
    <row r="11" spans="2:5" ht="30" x14ac:dyDescent="0.25">
      <c r="B11" s="55"/>
      <c r="C11" s="66" t="str">
        <f>C24</f>
        <v>Specifični faktor emisije CO₂eq za ukupno potrošenu električnu energiju u Republici Hrvatskoj ⁽¹⁾</v>
      </c>
      <c r="D11" s="67" t="s">
        <v>32</v>
      </c>
      <c r="E11" s="69">
        <f>'Odabir lista'!B28</f>
        <v>0.125</v>
      </c>
    </row>
    <row r="12" spans="2:5" ht="30" x14ac:dyDescent="0.25">
      <c r="B12" s="55"/>
      <c r="C12" s="66" t="str">
        <f>C25</f>
        <v>Specifični faktor emisije CO₂eq za proizvedenu električnu energiju iz OIE u Republici Hrvatskoj ⁽²⁾</v>
      </c>
      <c r="D12" s="67" t="s">
        <v>32</v>
      </c>
      <c r="E12" s="69">
        <f>'Odabir lista'!B29</f>
        <v>1.4E-2</v>
      </c>
    </row>
    <row r="13" spans="2:5" ht="15" customHeight="1" x14ac:dyDescent="0.25">
      <c r="B13" s="55"/>
      <c r="C13" s="23" t="s">
        <v>45</v>
      </c>
      <c r="D13" s="60" t="s">
        <v>33</v>
      </c>
      <c r="E13" s="27">
        <f>E10*E11/1000</f>
        <v>239281.13906337239</v>
      </c>
    </row>
    <row r="14" spans="2:5" ht="15" customHeight="1" x14ac:dyDescent="0.25">
      <c r="B14" s="55"/>
      <c r="C14" s="23" t="s">
        <v>46</v>
      </c>
      <c r="D14" s="60" t="s">
        <v>33</v>
      </c>
      <c r="E14" s="28">
        <f>E10*E12/1000</f>
        <v>26799.487575097712</v>
      </c>
    </row>
    <row r="15" spans="2:5" ht="15" customHeight="1" x14ac:dyDescent="0.25">
      <c r="B15" s="56"/>
      <c r="C15" s="25" t="s">
        <v>11</v>
      </c>
      <c r="D15" s="25" t="s">
        <v>3</v>
      </c>
      <c r="E15" s="26">
        <v>2</v>
      </c>
    </row>
    <row r="16" spans="2:5" ht="15" customHeight="1" x14ac:dyDescent="0.25">
      <c r="B16" s="18"/>
      <c r="C16" s="16"/>
      <c r="D16" s="16"/>
      <c r="E16" s="19"/>
    </row>
    <row r="17" spans="2:5" ht="15" customHeight="1" x14ac:dyDescent="0.25">
      <c r="B17" s="50" t="s">
        <v>4</v>
      </c>
      <c r="C17" s="21" t="s">
        <v>43</v>
      </c>
      <c r="D17" s="21" t="s">
        <v>34</v>
      </c>
      <c r="E17" s="31">
        <f>E13-E14</f>
        <v>212481.65148827469</v>
      </c>
    </row>
    <row r="18" spans="2:5" ht="15" customHeight="1" thickBot="1" x14ac:dyDescent="0.3">
      <c r="B18" s="51"/>
      <c r="C18" s="22" t="s">
        <v>44</v>
      </c>
      <c r="D18" s="22" t="s">
        <v>47</v>
      </c>
      <c r="E18" s="29">
        <f>E17*E15</f>
        <v>424963.30297654937</v>
      </c>
    </row>
    <row r="22" spans="2:5" x14ac:dyDescent="0.25">
      <c r="B22" s="58" t="s">
        <v>27</v>
      </c>
      <c r="C22" t="str">
        <f>'Odabir lista'!C16</f>
        <v>Energija u Hrvatskoj 2023 (Ministarstvo gospodarstva, Zagreb, prosinac 2024)</v>
      </c>
    </row>
    <row r="24" spans="2:5" x14ac:dyDescent="0.25">
      <c r="B24" s="58" t="str">
        <f>'Odabir lista'!B24</f>
        <v>⁽¹⁾</v>
      </c>
      <c r="C24" t="str">
        <f>'Odabir lista'!C24</f>
        <v>Specifični faktor emisije CO₂eq za ukupno potrošenu električnu energiju u Republici Hrvatskoj ⁽¹⁾</v>
      </c>
    </row>
    <row r="25" spans="2:5" x14ac:dyDescent="0.25">
      <c r="B25" s="58" t="str">
        <f>'Odabir lista'!B25</f>
        <v>⁽²⁾</v>
      </c>
      <c r="C25" t="str">
        <f>'Odabir lista'!C25</f>
        <v>Specifični faktor emisije CO₂eq za proizvedenu električnu energiju iz OIE u Republici Hrvatskoj ⁽²⁾</v>
      </c>
    </row>
  </sheetData>
  <mergeCells count="3">
    <mergeCell ref="B4:C4"/>
    <mergeCell ref="B7:B15"/>
    <mergeCell ref="B17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</vt:lpstr>
      <vt:lpstr>Odabir lista</vt:lpstr>
      <vt:lpstr>DP</vt:lpstr>
      <vt:lpstr>JP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Svedek</dc:creator>
  <cp:lastModifiedBy>Marijana Bakula - Dvokut ECRO</cp:lastModifiedBy>
  <dcterms:created xsi:type="dcterms:W3CDTF">2019-11-29T13:03:32Z</dcterms:created>
  <dcterms:modified xsi:type="dcterms:W3CDTF">2025-02-13T13:58:30Z</dcterms:modified>
</cp:coreProperties>
</file>